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6\ROK 2019\UB 2019\OST. Ustawa budżetowa\Załaczniki w EXCELu\Zal 03\"/>
    </mc:Choice>
  </mc:AlternateContent>
  <bookViews>
    <workbookView xWindow="0" yWindow="60" windowWidth="15480" windowHeight="11640" firstSheet="2" activeTab="2"/>
  </bookViews>
  <sheets>
    <sheet name="Zał3_doch_wgMRR, MRiRW_bse_2011" sheetId="1" r:id="rId1"/>
    <sheet name="Zał3_doch_wg_MF_bse 16.09" sheetId="2" r:id="rId2"/>
    <sheet name="Zał3_doch_wg_MF_bse" sheetId="5" r:id="rId3"/>
    <sheet name="Raport zgodności" sheetId="4" state="hidden" r:id="rId4"/>
  </sheets>
  <definedNames>
    <definedName name="_xlnm._FilterDatabase" localSheetId="2" hidden="1">Zał3_doch_wg_MF_bse!#REF!</definedName>
    <definedName name="_xlnm._FilterDatabase" localSheetId="1" hidden="1">'Zał3_doch_wg_MF_bse 16.09'!#REF!</definedName>
    <definedName name="_xlnm._FilterDatabase" localSheetId="0" hidden="1">'Zał3_doch_wgMRR, MRiRW_bse_2011'!#REF!</definedName>
    <definedName name="_xlnm.Print_Area" localSheetId="2">Zał3_doch_wg_MF_bse!$A$1:$B$34</definedName>
    <definedName name="_xlnm.Print_Area" localSheetId="1">'Zał3_doch_wg_MF_bse 16.09'!$A$1:$B$31</definedName>
    <definedName name="_xlnm.Print_Area" localSheetId="0">'Zał3_doch_wgMRR, MRiRW_bse_2011'!$A$1:$B$31</definedName>
    <definedName name="Programy" localSheetId="2">#REF!</definedName>
    <definedName name="Programy">#REF!</definedName>
    <definedName name="_xlnm.Print_Titles" localSheetId="2">Zał3_doch_wg_MF_bse!$4:$4</definedName>
    <definedName name="_xlnm.Print_Titles" localSheetId="1">'Zał3_doch_wg_MF_bse 16.09'!$4:$4</definedName>
    <definedName name="_xlnm.Print_Titles" localSheetId="0">'Zał3_doch_wgMRR, MRiRW_bse_2011'!$4:$4</definedName>
  </definedNames>
  <calcPr calcId="152511"/>
</workbook>
</file>

<file path=xl/calcChain.xml><?xml version="1.0" encoding="utf-8"?>
<calcChain xmlns="http://schemas.openxmlformats.org/spreadsheetml/2006/main">
  <c r="B7" i="2" l="1"/>
  <c r="B9" i="2"/>
  <c r="B27" i="2" s="1"/>
  <c r="B31" i="2" s="1"/>
  <c r="B9" i="1"/>
  <c r="B27" i="1" s="1"/>
  <c r="B31" i="1" s="1"/>
</calcChain>
</file>

<file path=xl/sharedStrings.xml><?xml version="1.0" encoding="utf-8"?>
<sst xmlns="http://schemas.openxmlformats.org/spreadsheetml/2006/main" count="109" uniqueCount="71">
  <si>
    <t>Załącznik nr 3</t>
  </si>
  <si>
    <t>w tys. zł</t>
  </si>
  <si>
    <t>Nazwa Programu</t>
  </si>
  <si>
    <t xml:space="preserve">Dochody budżetu środków europejskich (część 87) </t>
  </si>
  <si>
    <t>Program Operacyjny Infrastruktura i Środowisko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</si>
  <si>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</si>
  <si>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</si>
  <si>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</si>
  <si>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</si>
  <si>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</si>
  <si>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</si>
  <si>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</si>
  <si>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</si>
  <si>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</si>
  <si>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</si>
  <si>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Szwajcarsko-Polski Program Współpracy</t>
  </si>
  <si>
    <t>Program Operacyjny Zrównoważony Rozwój Sektora Rybołówstwa i Nadbrzeżnych Obszarów Rybackich</t>
  </si>
  <si>
    <t>Wspólna Polityka Rolna</t>
  </si>
  <si>
    <t>Ogółem Programy</t>
  </si>
  <si>
    <t>Regionalny Program Operacyjny Województwa Lubelskiego na lata 2007 - 2013</t>
  </si>
  <si>
    <t>Lubuski Regionalny Program Operacyjny na lata 2007 - 2013</t>
  </si>
  <si>
    <t>Regionalny Program Operacyjny Województwa Łódzkiego na lata 2007 - 2013</t>
  </si>
  <si>
    <t>Regionalny Program Operacyjny Województwa Mazowieckiego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</si>
  <si>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</si>
  <si>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</si>
  <si>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</si>
  <si>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Śląskiego na lata 2007 - 2013</t>
  </si>
  <si>
    <t>Regionalny Program Operacyjny Województwa Zachodniopomorskiego na lata 2007 - 2013</t>
  </si>
  <si>
    <t xml:space="preserve"> Dochody budżetu środków europejskich w 2011 r. </t>
  </si>
  <si>
    <t>Granty EFS</t>
  </si>
  <si>
    <t>Ogółem Regionalne Programy Operacyjne</t>
  </si>
  <si>
    <t>Ogółem programy NSS</t>
  </si>
  <si>
    <t>Zał. 3 - 30.08.2014.xls — raport zgodności</t>
  </si>
  <si>
    <t>Uruchom na: 2015-08-25 11:04</t>
  </si>
  <si>
    <t>Następujące funkcje w tym skoroszycie nie są obsługiwane przez wcześniejsze wersje programu Excel. Te funkcje mogą zostać utracone lub ograniczone, jeśli ten skoroszyt zostanie otwarty w starszej wersji programu Excel lub zapisany w starszym formacie pliku.</t>
  </si>
  <si>
    <t>Nieznaczna utrata wierności danych</t>
  </si>
  <si>
    <t>Liczba wystąpień</t>
  </si>
  <si>
    <t>Wersja</t>
  </si>
  <si>
    <t>Niektóre formuły w tym skoroszycie są połączone z innymi skoroszytami, które są zamknięte. Gdy te formuły będą ponownie obliczane we wcześniejszych wersjach programu Excel bez otwierania połączonych skoroszytów, znaki przekraczające limit 255 znaków nie zostaną zwrócone.</t>
  </si>
  <si>
    <t>Excel 97–2003</t>
  </si>
  <si>
    <t>1
Nazwy zdefiniowane</t>
  </si>
  <si>
    <t>Regionalny Program Operacyjny Województwa Łódzkiego na lata 2014 - 2020</t>
  </si>
  <si>
    <t>Regionalny Program Operacyjny Województwa Lubelskiego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</si>
  <si>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</si>
  <si>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</si>
  <si>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Podlaskiego na lata 2014 - 2020</t>
  </si>
  <si>
    <t>Regionalny Program Operacyjny Województwa Podkarpackiego na lata 2014 - 2020</t>
  </si>
  <si>
    <t>Regionalny Program Operacyjny Województwa Śląskiego na lata 2014 - 2020</t>
  </si>
  <si>
    <t>Regionalny Program Operacyjny Województwa Świętokrzyskiego na lata 2014 - 2020</t>
  </si>
  <si>
    <t>Wielkopolski Regionalny Program Operacyjny na lata 2014 - 2020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</si>
  <si>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</si>
  <si>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</si>
  <si>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</si>
  <si>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</si>
  <si>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</si>
  <si>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Kujawsko - Pomorskiego na lata 2014 - 2020</t>
  </si>
  <si>
    <t>Ogółem Regionalne Programy Operacyjne 2014 - 2020</t>
  </si>
  <si>
    <t>Program Operacyjny Rybactwo i Morze 2014 - 2020</t>
  </si>
  <si>
    <t>Program Operacyjny Pomoc Żywnościowa 2014 - 2020</t>
  </si>
  <si>
    <t>Ogółem perspektywa finansowa UE 2014 - 2020</t>
  </si>
  <si>
    <t xml:space="preserve"> </t>
  </si>
  <si>
    <t>Regionalny Program Operacyjny Województwa Warmińsko-Mazurskiego na lata 2014 - 2020</t>
  </si>
  <si>
    <t>Regionalny Program Operacyjny Województwa Zachodniopomorskiego 2014 - 2020</t>
  </si>
  <si>
    <t>Regionalny Program Operacyjny Województwa Dolnośląskiego 2014 - 2020</t>
  </si>
  <si>
    <t>Regionalny Program Operacyjny Województwa Pomorskiego na lata 2014 - 2020</t>
  </si>
  <si>
    <t>Regionalny Program Operacyjny -  Lubuskie 2020</t>
  </si>
  <si>
    <t>Regionalny Program Operacyjny Województwa Małopolskiego na lata 2014 - 2020</t>
  </si>
  <si>
    <t>Instrument "Łącząc Europę"</t>
  </si>
  <si>
    <t>Mechanizm Finansowy EOG III Perspektywa Finansowa</t>
  </si>
  <si>
    <t>Norweski Mechanizm Finansowy III Perspektywa Finansowa</t>
  </si>
  <si>
    <t xml:space="preserve"> Dochody budżetu środków europejskich w 2019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</si>
</sst>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&quot; &quot;"/>
  </numFmts>
  <fonts count="4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0"/>
      <name val="Arial CE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8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7" borderId="1" applyNumberFormat="0" applyAlignment="0" applyProtection="0"/>
    <xf numFmtId="0" fontId="10" fillId="20" borderId="3" applyNumberFormat="0" applyAlignment="0" applyProtection="0"/>
    <xf numFmtId="0" fontId="11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27" fillId="23" borderId="8" applyNumberFormat="0" applyFont="0" applyAlignment="0" applyProtection="0"/>
    <xf numFmtId="0" fontId="28" fillId="20" borderId="1" applyNumberFormat="0" applyAlignment="0" applyProtection="0"/>
    <xf numFmtId="0" fontId="29" fillId="20" borderId="3" applyNumberFormat="0" applyAlignment="0" applyProtection="0"/>
    <xf numFmtId="9" fontId="26" fillId="0" borderId="0" applyFon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3" borderId="0" applyNumberFormat="0" applyBorder="0" applyAlignment="0" applyProtection="0"/>
  </cellStyleXfs>
  <cellXfs count="68">
    <xf numFmtId="0" fontId="0" fillId="0" borderId="0" xfId="0"/>
    <xf numFmtId="3" fontId="37" fillId="0" borderId="0" xfId="0" applyNumberFormat="1" applyFont="1" applyAlignment="1">
      <alignment horizontal="right" vertical="top" wrapText="1"/>
    </xf>
    <xf numFmtId="3" fontId="37" fillId="0" borderId="10" xfId="0" applyNumberFormat="1" applyFont="1" applyBorder="1" applyAlignment="1">
      <alignment horizontal="center" vertical="top" wrapText="1"/>
    </xf>
    <xf numFmtId="3" fontId="26" fillId="0" borderId="10" xfId="0" applyNumberFormat="1" applyFont="1" applyBorder="1" applyAlignment="1">
      <alignment horizontal="right" vertical="top" wrapText="1"/>
    </xf>
    <xf numFmtId="3" fontId="37" fillId="0" borderId="0" xfId="0" applyNumberFormat="1" applyFont="1" applyAlignment="1">
      <alignment horizontal="center" vertical="top" wrapText="1"/>
    </xf>
    <xf numFmtId="3" fontId="38" fillId="0" borderId="0" xfId="0" applyNumberFormat="1" applyFont="1" applyAlignment="1">
      <alignment horizontal="center" vertical="top" wrapText="1"/>
    </xf>
    <xf numFmtId="0" fontId="37" fillId="24" borderId="11" xfId="0" applyFont="1" applyFill="1" applyBorder="1" applyAlignment="1">
      <alignment horizontal="left" vertical="center" wrapText="1" indent="1"/>
    </xf>
    <xf numFmtId="164" fontId="37" fillId="0" borderId="11" xfId="0" applyNumberFormat="1" applyFont="1" applyBorder="1" applyAlignment="1">
      <alignment horizontal="right" vertical="center"/>
    </xf>
    <xf numFmtId="3" fontId="38" fillId="0" borderId="12" xfId="0" applyNumberFormat="1" applyFont="1" applyBorder="1" applyAlignment="1">
      <alignment horizontal="right" vertical="top" wrapText="1"/>
    </xf>
    <xf numFmtId="3" fontId="38" fillId="0" borderId="0" xfId="0" applyNumberFormat="1" applyFont="1" applyBorder="1" applyAlignment="1">
      <alignment horizontal="right" vertical="top" wrapText="1"/>
    </xf>
    <xf numFmtId="164" fontId="37" fillId="0" borderId="11" xfId="0" applyNumberFormat="1" applyFont="1" applyFill="1" applyBorder="1" applyAlignment="1">
      <alignment horizontal="right" vertical="center"/>
    </xf>
    <xf numFmtId="3" fontId="37" fillId="0" borderId="0" xfId="0" applyNumberFormat="1" applyFont="1" applyFill="1" applyBorder="1" applyAlignment="1">
      <alignment horizontal="right" vertical="top" wrapText="1"/>
    </xf>
    <xf numFmtId="3" fontId="37" fillId="0" borderId="13" xfId="0" applyNumberFormat="1" applyFont="1" applyFill="1" applyBorder="1" applyAlignment="1">
      <alignment horizontal="right" vertical="top" wrapText="1"/>
    </xf>
    <xf numFmtId="3" fontId="38" fillId="0" borderId="0" xfId="0" applyNumberFormat="1" applyFont="1" applyAlignment="1">
      <alignment horizontal="right" vertical="top" wrapText="1"/>
    </xf>
    <xf numFmtId="0" fontId="37" fillId="0" borderId="11" xfId="0" applyFont="1" applyFill="1" applyBorder="1" applyAlignment="1">
      <alignment horizontal="left" vertical="center" wrapText="1" indent="1"/>
    </xf>
    <xf numFmtId="3" fontId="37" fillId="0" borderId="0" xfId="0" applyNumberFormat="1" applyFont="1" applyFill="1" applyAlignment="1">
      <alignment vertical="center" wrapText="1"/>
    </xf>
    <xf numFmtId="0" fontId="37" fillId="0" borderId="11" xfId="0" applyNumberFormat="1" applyFont="1" applyFill="1" applyBorder="1" applyAlignment="1">
      <alignment horizontal="left" vertical="center" wrapText="1" indent="1"/>
    </xf>
    <xf numFmtId="2" fontId="37" fillId="0" borderId="11" xfId="72" applyNumberFormat="1" applyFont="1" applyFill="1" applyBorder="1" applyAlignment="1">
      <alignment horizontal="left" vertical="center" wrapText="1" indent="1"/>
    </xf>
    <xf numFmtId="0" fontId="37" fillId="0" borderId="11" xfId="72" applyFont="1" applyFill="1" applyBorder="1" applyAlignment="1">
      <alignment horizontal="left" vertical="center" wrapText="1" indent="1"/>
    </xf>
    <xf numFmtId="43" fontId="37" fillId="0" borderId="11" xfId="0" applyNumberFormat="1" applyFont="1" applyFill="1" applyBorder="1" applyAlignment="1">
      <alignment horizontal="left" vertical="center" wrapText="1" indent="1"/>
    </xf>
    <xf numFmtId="0" fontId="38" fillId="0" borderId="14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left" vertical="center" wrapText="1" indent="1"/>
    </xf>
    <xf numFmtId="0" fontId="38" fillId="0" borderId="14" xfId="0" applyFont="1" applyBorder="1" applyAlignment="1">
      <alignment horizontal="center" vertical="center" wrapText="1"/>
    </xf>
    <xf numFmtId="3" fontId="37" fillId="0" borderId="0" xfId="0" applyNumberFormat="1" applyFont="1" applyFill="1" applyAlignment="1">
      <alignment horizontal="right" vertical="center" wrapText="1"/>
    </xf>
    <xf numFmtId="3" fontId="37" fillId="0" borderId="0" xfId="0" applyNumberFormat="1" applyFont="1" applyBorder="1" applyAlignment="1">
      <alignment horizontal="right" vertical="top" wrapText="1"/>
    </xf>
    <xf numFmtId="3" fontId="37" fillId="0" borderId="0" xfId="0" applyNumberFormat="1" applyFont="1" applyBorder="1" applyAlignment="1">
      <alignment horizontal="right" vertical="top" wrapText="1" indent="2"/>
    </xf>
    <xf numFmtId="164" fontId="37" fillId="0" borderId="16" xfId="0" applyNumberFormat="1" applyFont="1" applyBorder="1" applyAlignment="1">
      <alignment horizontal="right" vertical="center"/>
    </xf>
    <xf numFmtId="164" fontId="37" fillId="0" borderId="17" xfId="0" applyNumberFormat="1" applyFont="1" applyBorder="1" applyAlignment="1">
      <alignment horizontal="right" vertical="center"/>
    </xf>
    <xf numFmtId="164" fontId="38" fillId="0" borderId="14" xfId="0" applyNumberFormat="1" applyFont="1" applyBorder="1" applyAlignment="1">
      <alignment horizontal="right" vertical="center"/>
    </xf>
    <xf numFmtId="164" fontId="37" fillId="0" borderId="14" xfId="0" applyNumberFormat="1" applyFont="1" applyBorder="1" applyAlignment="1">
      <alignment horizontal="right" vertical="center"/>
    </xf>
    <xf numFmtId="0" fontId="38" fillId="0" borderId="11" xfId="0" applyFont="1" applyBorder="1" applyAlignment="1">
      <alignment horizontal="center" vertical="center" wrapText="1"/>
    </xf>
    <xf numFmtId="3" fontId="38" fillId="0" borderId="11" xfId="0" applyNumberFormat="1" applyFont="1" applyBorder="1" applyAlignment="1">
      <alignment horizontal="center" vertical="center" wrapText="1"/>
    </xf>
    <xf numFmtId="164" fontId="37" fillId="0" borderId="18" xfId="0" applyNumberFormat="1" applyFont="1" applyBorder="1" applyAlignment="1">
      <alignment horizontal="right" vertical="center"/>
    </xf>
    <xf numFmtId="0" fontId="37" fillId="24" borderId="19" xfId="0" applyFont="1" applyFill="1" applyBorder="1" applyAlignment="1">
      <alignment horizontal="left" vertical="center" wrapText="1" indent="1"/>
    </xf>
    <xf numFmtId="0" fontId="37" fillId="24" borderId="16" xfId="0" applyFont="1" applyFill="1" applyBorder="1" applyAlignment="1">
      <alignment horizontal="left" vertical="center" wrapText="1" indent="1"/>
    </xf>
    <xf numFmtId="0" fontId="37" fillId="24" borderId="14" xfId="0" applyFont="1" applyFill="1" applyBorder="1" applyAlignment="1">
      <alignment horizontal="left" vertical="center" wrapText="1" indent="1"/>
    </xf>
    <xf numFmtId="3" fontId="37" fillId="0" borderId="0" xfId="0" applyNumberFormat="1" applyFont="1" applyFill="1" applyBorder="1" applyAlignment="1">
      <alignment vertical="center" wrapText="1"/>
    </xf>
    <xf numFmtId="3" fontId="37" fillId="0" borderId="0" xfId="0" applyNumberFormat="1" applyFont="1" applyFill="1" applyBorder="1" applyAlignment="1">
      <alignment horizontal="right" vertical="center" wrapText="1"/>
    </xf>
    <xf numFmtId="3" fontId="37" fillId="0" borderId="0" xfId="0" applyNumberFormat="1" applyFont="1" applyAlignment="1">
      <alignment horizontal="left" vertical="top" wrapText="1"/>
    </xf>
    <xf numFmtId="0" fontId="40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0" xfId="0" applyNumberFormat="1" applyBorder="1" applyAlignment="1">
      <alignment vertical="top" wrapText="1"/>
    </xf>
    <xf numFmtId="0" fontId="0" fillId="0" borderId="21" xfId="0" applyNumberFormat="1" applyBorder="1" applyAlignment="1">
      <alignment vertical="top" wrapText="1"/>
    </xf>
    <xf numFmtId="0" fontId="40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1" xfId="0" applyNumberFormat="1" applyBorder="1" applyAlignment="1">
      <alignment horizontal="center" vertical="top" wrapText="1"/>
    </xf>
    <xf numFmtId="0" fontId="0" fillId="0" borderId="22" xfId="0" applyNumberFormat="1" applyBorder="1" applyAlignment="1">
      <alignment horizontal="center" vertical="top" wrapText="1"/>
    </xf>
    <xf numFmtId="164" fontId="37" fillId="0" borderId="0" xfId="0" applyNumberFormat="1" applyFont="1" applyBorder="1" applyAlignment="1">
      <alignment horizontal="right" vertical="center"/>
    </xf>
    <xf numFmtId="3" fontId="37" fillId="25" borderId="10" xfId="0" applyNumberFormat="1" applyFont="1" applyFill="1" applyBorder="1" applyAlignment="1">
      <alignment horizontal="center" vertical="top" wrapText="1"/>
    </xf>
    <xf numFmtId="3" fontId="37" fillId="25" borderId="10" xfId="0" applyNumberFormat="1" applyFont="1" applyFill="1" applyBorder="1" applyAlignment="1">
      <alignment horizontal="right" vertical="top" wrapText="1"/>
    </xf>
    <xf numFmtId="3" fontId="37" fillId="25" borderId="0" xfId="0" applyNumberFormat="1" applyFont="1" applyFill="1" applyBorder="1" applyAlignment="1">
      <alignment horizontal="right" vertical="top" wrapText="1"/>
    </xf>
    <xf numFmtId="3" fontId="41" fillId="25" borderId="0" xfId="0" applyNumberFormat="1" applyFont="1" applyFill="1" applyBorder="1" applyAlignment="1">
      <alignment horizontal="right" vertical="top" wrapText="1"/>
    </xf>
    <xf numFmtId="0" fontId="42" fillId="0" borderId="11" xfId="0" applyFont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left" vertical="center" wrapText="1" indent="1"/>
    </xf>
    <xf numFmtId="0" fontId="42" fillId="0" borderId="14" xfId="0" applyFont="1" applyFill="1" applyBorder="1" applyAlignment="1">
      <alignment horizontal="center" vertical="center" wrapText="1"/>
    </xf>
    <xf numFmtId="0" fontId="42" fillId="0" borderId="19" xfId="0" applyFont="1" applyFill="1" applyBorder="1" applyAlignment="1">
      <alignment horizontal="center" vertical="center" wrapText="1"/>
    </xf>
    <xf numFmtId="3" fontId="42" fillId="0" borderId="14" xfId="0" applyNumberFormat="1" applyFont="1" applyFill="1" applyBorder="1" applyAlignment="1">
      <alignment horizontal="center" vertical="center" wrapText="1"/>
    </xf>
    <xf numFmtId="3" fontId="42" fillId="25" borderId="11" xfId="0" applyNumberFormat="1" applyFont="1" applyFill="1" applyBorder="1" applyAlignment="1">
      <alignment horizontal="center" vertical="center" wrapText="1"/>
    </xf>
    <xf numFmtId="164" fontId="41" fillId="25" borderId="11" xfId="0" applyNumberFormat="1" applyFont="1" applyFill="1" applyBorder="1" applyAlignment="1">
      <alignment horizontal="right" vertical="center"/>
    </xf>
    <xf numFmtId="164" fontId="41" fillId="25" borderId="16" xfId="0" applyNumberFormat="1" applyFont="1" applyFill="1" applyBorder="1" applyAlignment="1">
      <alignment horizontal="right" vertical="center"/>
    </xf>
    <xf numFmtId="164" fontId="42" fillId="25" borderId="14" xfId="0" applyNumberFormat="1" applyFont="1" applyFill="1" applyBorder="1" applyAlignment="1">
      <alignment horizontal="right" vertical="center"/>
    </xf>
    <xf numFmtId="164" fontId="42" fillId="25" borderId="19" xfId="0" applyNumberFormat="1" applyFont="1" applyFill="1" applyBorder="1" applyAlignment="1">
      <alignment horizontal="right" vertical="center"/>
    </xf>
    <xf numFmtId="3" fontId="37" fillId="25" borderId="0" xfId="0" applyNumberFormat="1" applyFont="1" applyFill="1" applyAlignment="1">
      <alignment horizontal="right" vertical="top" wrapText="1"/>
    </xf>
    <xf numFmtId="0" fontId="26" fillId="0" borderId="0" xfId="0" applyFont="1" applyAlignment="1">
      <alignment wrapText="1"/>
    </xf>
    <xf numFmtId="0" fontId="38" fillId="24" borderId="0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39" fillId="25" borderId="0" xfId="0" applyFont="1" applyFill="1" applyBorder="1" applyAlignment="1">
      <alignment horizontal="center" vertical="center" wrapText="1"/>
    </xf>
    <xf numFmtId="0" fontId="39" fillId="25" borderId="0" xfId="0" applyFont="1" applyFill="1" applyBorder="1" applyAlignment="1">
      <alignment horizontal="center" wrapText="1"/>
    </xf>
  </cellXfs>
  <cellStyles count="8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y" xfId="70" builtinId="28" customBuiltin="1"/>
    <cellStyle name="Normalny" xfId="0" builtinId="0"/>
    <cellStyle name="Normalny 2" xfId="71"/>
    <cellStyle name="Normalny_kopia (2)" xfId="72"/>
    <cellStyle name="Note" xfId="73"/>
    <cellStyle name="Obliczenia" xfId="74" builtinId="22" customBuiltin="1"/>
    <cellStyle name="Output" xfId="75"/>
    <cellStyle name="Procentowy 2" xfId="76"/>
    <cellStyle name="Suma" xfId="77" builtinId="25" customBuiltin="1"/>
    <cellStyle name="Tekst objaśnienia" xfId="78" builtinId="53" customBuiltin="1"/>
    <cellStyle name="Tekst ostrzeżenia" xfId="79" builtinId="11" customBuiltin="1"/>
    <cellStyle name="Title" xfId="80"/>
    <cellStyle name="Total" xfId="81"/>
    <cellStyle name="Tytuł" xfId="82" builtinId="15" customBuiltin="1"/>
    <cellStyle name="Uwaga" xfId="83" builtinId="10" customBuiltin="1"/>
    <cellStyle name="Warning Text" xfId="84"/>
    <cellStyle name="Zły" xfId="85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9"/>
  <sheetViews>
    <sheetView zoomScale="75" zoomScaleNormal="75" zoomScaleSheetLayoutView="50" workbookViewId="0">
      <selection activeCell="H34" sqref="H34"/>
    </sheetView>
  </sheetViews>
  <sheetFormatPr defaultColWidth="9.140625" defaultRowHeight="15"/>
  <cols>
    <col min="1" max="1" width="99.42578125" style="1" customWidth="1"/>
    <col min="2" max="2" width="19.140625" style="1" customWidth="1"/>
    <col min="3" max="7" width="9.140625" style="1"/>
    <col min="8" max="8" width="13.140625" style="1" bestFit="1" customWidth="1"/>
    <col min="9" max="16384" width="9.140625" style="1"/>
  </cols>
  <sheetData>
    <row r="1" spans="1:256" ht="16.5" customHeight="1">
      <c r="B1" s="1" t="s">
        <v>0</v>
      </c>
    </row>
    <row r="2" spans="1:256" ht="14.25" customHeight="1">
      <c r="A2" s="64" t="s">
        <v>28</v>
      </c>
      <c r="B2" s="65"/>
    </row>
    <row r="3" spans="1:256" s="4" customFormat="1" ht="14.25" customHeight="1">
      <c r="A3" s="2"/>
      <c r="B3" s="3" t="s">
        <v>1</v>
      </c>
    </row>
    <row r="4" spans="1:256" s="5" customFormat="1" ht="83.25" customHeight="1">
      <c r="A4" s="30" t="s">
        <v>2</v>
      </c>
      <c r="B4" s="31" t="s">
        <v>3</v>
      </c>
    </row>
    <row r="5" spans="1:256" s="9" customFormat="1" ht="40.5" customHeight="1" thickBot="1">
      <c r="A5" s="6" t="s">
        <v>4</v>
      </c>
      <c r="B5" s="7">
        <v>17285845</v>
      </c>
      <c r="C5" s="8"/>
    </row>
    <row r="6" spans="1:256" s="12" customFormat="1" ht="40.5" customHeight="1" thickTop="1">
      <c r="A6" s="6" t="s">
        <v>5</v>
      </c>
      <c r="B6" s="10">
        <v>5172241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</row>
    <row r="7" spans="1:256" s="13" customFormat="1" ht="40.5" customHeight="1">
      <c r="A7" s="6" t="s">
        <v>6</v>
      </c>
      <c r="B7" s="10">
        <v>6765509</v>
      </c>
    </row>
    <row r="8" spans="1:256" s="15" customFormat="1" ht="40.5" customHeight="1" thickBot="1">
      <c r="A8" s="14" t="s">
        <v>7</v>
      </c>
      <c r="B8" s="7">
        <v>1771078</v>
      </c>
    </row>
    <row r="9" spans="1:256" s="15" customFormat="1" ht="40.5" customHeight="1" thickTop="1" thickBot="1">
      <c r="A9" s="20" t="s">
        <v>30</v>
      </c>
      <c r="B9" s="28">
        <f>SUM(B10:B25)</f>
        <v>14124293</v>
      </c>
    </row>
    <row r="10" spans="1:256" s="15" customFormat="1" ht="50.25" customHeight="1" thickTop="1">
      <c r="A10" s="14" t="s">
        <v>8</v>
      </c>
      <c r="B10" s="7">
        <v>978077</v>
      </c>
    </row>
    <row r="11" spans="1:256" s="15" customFormat="1" ht="52.5" customHeight="1">
      <c r="A11" s="14" t="s">
        <v>9</v>
      </c>
      <c r="B11" s="7">
        <v>783727</v>
      </c>
    </row>
    <row r="12" spans="1:256" s="15" customFormat="1" ht="40.5" customHeight="1">
      <c r="A12" s="16" t="s">
        <v>19</v>
      </c>
      <c r="B12" s="7">
        <v>986613</v>
      </c>
    </row>
    <row r="13" spans="1:256" s="15" customFormat="1" ht="40.5" customHeight="1">
      <c r="A13" s="14" t="s">
        <v>20</v>
      </c>
      <c r="B13" s="7">
        <v>466784</v>
      </c>
    </row>
    <row r="14" spans="1:256" s="15" customFormat="1" ht="40.5" customHeight="1">
      <c r="A14" s="17" t="s">
        <v>21</v>
      </c>
      <c r="B14" s="7">
        <v>785256</v>
      </c>
    </row>
    <row r="15" spans="1:256" s="15" customFormat="1" ht="40.5" customHeight="1">
      <c r="A15" s="14" t="s">
        <v>10</v>
      </c>
      <c r="B15" s="7">
        <v>1192843</v>
      </c>
    </row>
    <row r="16" spans="1:256" s="15" customFormat="1" ht="40.5" customHeight="1">
      <c r="A16" s="14" t="s">
        <v>22</v>
      </c>
      <c r="B16" s="7">
        <v>1347177</v>
      </c>
    </row>
    <row r="17" spans="1:2" s="15" customFormat="1" ht="40.5" customHeight="1">
      <c r="A17" s="14" t="s">
        <v>11</v>
      </c>
      <c r="B17" s="7">
        <v>444687</v>
      </c>
    </row>
    <row r="18" spans="1:2" s="15" customFormat="1" ht="40.5" customHeight="1">
      <c r="A18" s="14" t="s">
        <v>23</v>
      </c>
      <c r="B18" s="7">
        <v>1110248</v>
      </c>
    </row>
    <row r="19" spans="1:2" s="15" customFormat="1" ht="40.5" customHeight="1">
      <c r="A19" s="18" t="s">
        <v>24</v>
      </c>
      <c r="B19" s="7">
        <v>607341</v>
      </c>
    </row>
    <row r="20" spans="1:2" s="15" customFormat="1" ht="40.5" customHeight="1">
      <c r="A20" s="14" t="s">
        <v>25</v>
      </c>
      <c r="B20" s="7">
        <v>744972</v>
      </c>
    </row>
    <row r="21" spans="1:2" s="15" customFormat="1" ht="40.5" customHeight="1">
      <c r="A21" s="14" t="s">
        <v>26</v>
      </c>
      <c r="B21" s="7">
        <v>1484255</v>
      </c>
    </row>
    <row r="22" spans="1:2" s="15" customFormat="1" ht="54.75" customHeight="1">
      <c r="A22" s="14" t="s">
        <v>12</v>
      </c>
      <c r="B22" s="7">
        <v>637271</v>
      </c>
    </row>
    <row r="23" spans="1:2" s="15" customFormat="1" ht="47.25" customHeight="1">
      <c r="A23" s="19" t="s">
        <v>13</v>
      </c>
      <c r="B23" s="7">
        <v>963590</v>
      </c>
    </row>
    <row r="24" spans="1:2" s="15" customFormat="1" ht="40.5" customHeight="1">
      <c r="A24" s="14" t="s">
        <v>14</v>
      </c>
      <c r="B24" s="7">
        <v>1013134</v>
      </c>
    </row>
    <row r="25" spans="1:2" s="15" customFormat="1" ht="51.75" customHeight="1">
      <c r="A25" s="14" t="s">
        <v>27</v>
      </c>
      <c r="B25" s="7">
        <v>578318</v>
      </c>
    </row>
    <row r="26" spans="1:2" s="15" customFormat="1" ht="51" customHeight="1" thickBot="1">
      <c r="A26" s="33" t="s">
        <v>29</v>
      </c>
      <c r="B26" s="32">
        <v>1223</v>
      </c>
    </row>
    <row r="27" spans="1:2" s="15" customFormat="1" ht="40.5" customHeight="1" thickTop="1" thickBot="1">
      <c r="A27" s="20" t="s">
        <v>31</v>
      </c>
      <c r="B27" s="28">
        <f>B5+B6+B7+B8+B9+B26</f>
        <v>45120189</v>
      </c>
    </row>
    <row r="28" spans="1:2" s="15" customFormat="1" ht="40.5" customHeight="1" thickTop="1">
      <c r="A28" s="21" t="s">
        <v>15</v>
      </c>
      <c r="B28" s="27">
        <v>153859</v>
      </c>
    </row>
    <row r="29" spans="1:2" s="15" customFormat="1" ht="51" customHeight="1" thickBot="1">
      <c r="A29" s="34" t="s">
        <v>16</v>
      </c>
      <c r="B29" s="26">
        <v>546767</v>
      </c>
    </row>
    <row r="30" spans="1:2" s="15" customFormat="1" ht="51" customHeight="1" thickTop="1" thickBot="1">
      <c r="A30" s="35" t="s">
        <v>17</v>
      </c>
      <c r="B30" s="29"/>
    </row>
    <row r="31" spans="1:2" s="23" customFormat="1" ht="40.5" customHeight="1" thickTop="1" thickBot="1">
      <c r="A31" s="22" t="s">
        <v>18</v>
      </c>
      <c r="B31" s="28">
        <f>SUM(B27:B30)</f>
        <v>45820815</v>
      </c>
    </row>
    <row r="32" spans="1:2" ht="15.75" thickTop="1">
      <c r="A32" s="24"/>
      <c r="B32" s="24"/>
    </row>
    <row r="33" spans="1:2" ht="15" customHeight="1">
      <c r="A33" s="63"/>
      <c r="B33" s="63"/>
    </row>
    <row r="34" spans="1:2" ht="24.75" customHeight="1">
      <c r="A34" s="24"/>
      <c r="B34" s="24"/>
    </row>
    <row r="35" spans="1:2">
      <c r="A35" s="24"/>
      <c r="B35" s="24"/>
    </row>
    <row r="36" spans="1:2">
      <c r="A36" s="25"/>
      <c r="B36" s="24"/>
    </row>
    <row r="37" spans="1:2">
      <c r="A37" s="24"/>
      <c r="B37" s="24"/>
    </row>
    <row r="38" spans="1:2">
      <c r="A38" s="24"/>
      <c r="B38" s="24"/>
    </row>
    <row r="39" spans="1:2">
      <c r="A39" s="24"/>
      <c r="B39" s="24"/>
    </row>
  </sheetData>
  <mergeCells count="2">
    <mergeCell ref="A33:B33"/>
    <mergeCell ref="A2:B2"/>
  </mergeCells>
  <phoneticPr fontId="0" type="noConversion"/>
  <printOptions horizontalCentered="1"/>
  <pageMargins left="0.15748031496062992" right="0.15748031496062992" top="0.61" bottom="0.34" header="0.22" footer="0.18"/>
  <pageSetup paperSize="9" scale="74" orientation="landscape" useFirstPageNumber="1" r:id="rId1"/>
  <headerFooter alignWithMargins="0">
    <oddFooter xml:space="preserve">&amp;C3/&amp;P </oddFooter>
  </headerFooter>
  <rowBreaks count="1" manualBreakCount="1">
    <brk id="18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9"/>
  <sheetViews>
    <sheetView topLeftCell="A10" zoomScale="75" zoomScaleNormal="75" zoomScaleSheetLayoutView="50" workbookViewId="0">
      <selection activeCell="K21" sqref="K21"/>
    </sheetView>
  </sheetViews>
  <sheetFormatPr defaultColWidth="9.140625" defaultRowHeight="15"/>
  <cols>
    <col min="1" max="1" width="99.42578125" style="1" customWidth="1"/>
    <col min="2" max="2" width="19.140625" style="1" customWidth="1"/>
    <col min="3" max="7" width="9.140625" style="1"/>
    <col min="8" max="8" width="13.140625" style="1" bestFit="1" customWidth="1"/>
    <col min="9" max="16384" width="9.140625" style="1"/>
  </cols>
  <sheetData>
    <row r="1" spans="1:256" ht="16.5" customHeight="1">
      <c r="B1" s="1" t="s">
        <v>0</v>
      </c>
    </row>
    <row r="2" spans="1:256" ht="14.25" customHeight="1">
      <c r="A2" s="64" t="s">
        <v>28</v>
      </c>
      <c r="B2" s="65"/>
    </row>
    <row r="3" spans="1:256" s="4" customFormat="1" ht="14.25" customHeight="1">
      <c r="A3" s="2"/>
      <c r="B3" s="3" t="s">
        <v>1</v>
      </c>
    </row>
    <row r="4" spans="1:256" s="5" customFormat="1" ht="83.25" customHeight="1">
      <c r="A4" s="30" t="s">
        <v>2</v>
      </c>
      <c r="B4" s="31" t="s">
        <v>3</v>
      </c>
    </row>
    <row r="5" spans="1:256" s="9" customFormat="1" ht="40.5" customHeight="1" thickBot="1">
      <c r="A5" s="6" t="s">
        <v>4</v>
      </c>
      <c r="B5" s="7">
        <v>22065665</v>
      </c>
      <c r="C5" s="8"/>
    </row>
    <row r="6" spans="1:256" s="12" customFormat="1" ht="40.5" customHeight="1" thickTop="1">
      <c r="A6" s="6" t="s">
        <v>5</v>
      </c>
      <c r="B6" s="10">
        <v>4825836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</row>
    <row r="7" spans="1:256" s="13" customFormat="1" ht="40.5" customHeight="1">
      <c r="A7" s="6" t="s">
        <v>6</v>
      </c>
      <c r="B7" s="10">
        <f>5614587-B26</f>
        <v>5613364</v>
      </c>
    </row>
    <row r="8" spans="1:256" s="15" customFormat="1" ht="40.5" customHeight="1" thickBot="1">
      <c r="A8" s="14" t="s">
        <v>7</v>
      </c>
      <c r="B8" s="7">
        <v>1340749</v>
      </c>
    </row>
    <row r="9" spans="1:256" s="15" customFormat="1" ht="40.5" customHeight="1" thickTop="1" thickBot="1">
      <c r="A9" s="20" t="s">
        <v>30</v>
      </c>
      <c r="B9" s="28">
        <f>SUM(B10:B25)</f>
        <v>12983397</v>
      </c>
    </row>
    <row r="10" spans="1:256" s="15" customFormat="1" ht="50.25" customHeight="1" thickTop="1">
      <c r="A10" s="14" t="s">
        <v>8</v>
      </c>
      <c r="B10" s="7">
        <v>951383</v>
      </c>
    </row>
    <row r="11" spans="1:256" s="15" customFormat="1" ht="52.5" customHeight="1">
      <c r="A11" s="14" t="s">
        <v>9</v>
      </c>
      <c r="B11" s="7">
        <v>745805</v>
      </c>
    </row>
    <row r="12" spans="1:256" s="15" customFormat="1" ht="40.5" customHeight="1">
      <c r="A12" s="16" t="s">
        <v>19</v>
      </c>
      <c r="B12" s="7">
        <v>906456</v>
      </c>
    </row>
    <row r="13" spans="1:256" s="15" customFormat="1" ht="40.5" customHeight="1">
      <c r="A13" s="14" t="s">
        <v>20</v>
      </c>
      <c r="B13" s="7">
        <v>344412</v>
      </c>
    </row>
    <row r="14" spans="1:256" s="15" customFormat="1" ht="40.5" customHeight="1">
      <c r="A14" s="17" t="s">
        <v>21</v>
      </c>
      <c r="B14" s="7">
        <v>789233</v>
      </c>
    </row>
    <row r="15" spans="1:256" s="15" customFormat="1" ht="40.5" customHeight="1">
      <c r="A15" s="14" t="s">
        <v>10</v>
      </c>
      <c r="B15" s="7">
        <v>1011871</v>
      </c>
    </row>
    <row r="16" spans="1:256" s="15" customFormat="1" ht="40.5" customHeight="1">
      <c r="A16" s="14" t="s">
        <v>22</v>
      </c>
      <c r="B16" s="7">
        <v>1436313</v>
      </c>
    </row>
    <row r="17" spans="1:2" s="15" customFormat="1" ht="40.5" customHeight="1">
      <c r="A17" s="14" t="s">
        <v>11</v>
      </c>
      <c r="B17" s="7">
        <v>334980</v>
      </c>
    </row>
    <row r="18" spans="1:2" s="15" customFormat="1" ht="40.5" customHeight="1">
      <c r="A18" s="14" t="s">
        <v>23</v>
      </c>
      <c r="B18" s="7">
        <v>891125</v>
      </c>
    </row>
    <row r="19" spans="1:2" s="15" customFormat="1" ht="40.5" customHeight="1">
      <c r="A19" s="18" t="s">
        <v>24</v>
      </c>
      <c r="B19" s="7">
        <v>498933</v>
      </c>
    </row>
    <row r="20" spans="1:2" s="15" customFormat="1" ht="40.5" customHeight="1">
      <c r="A20" s="14" t="s">
        <v>25</v>
      </c>
      <c r="B20" s="7">
        <v>694094</v>
      </c>
    </row>
    <row r="21" spans="1:2" s="15" customFormat="1" ht="40.5" customHeight="1">
      <c r="A21" s="14" t="s">
        <v>26</v>
      </c>
      <c r="B21" s="7">
        <v>1343369</v>
      </c>
    </row>
    <row r="22" spans="1:2" s="15" customFormat="1" ht="54.75" customHeight="1">
      <c r="A22" s="14" t="s">
        <v>12</v>
      </c>
      <c r="B22" s="7">
        <v>569200</v>
      </c>
    </row>
    <row r="23" spans="1:2" s="15" customFormat="1" ht="47.25" customHeight="1">
      <c r="A23" s="19" t="s">
        <v>13</v>
      </c>
      <c r="B23" s="7">
        <v>812887</v>
      </c>
    </row>
    <row r="24" spans="1:2" s="15" customFormat="1" ht="40.5" customHeight="1">
      <c r="A24" s="14" t="s">
        <v>14</v>
      </c>
      <c r="B24" s="7">
        <v>998162</v>
      </c>
    </row>
    <row r="25" spans="1:2" s="15" customFormat="1" ht="51.75" customHeight="1">
      <c r="A25" s="14" t="s">
        <v>27</v>
      </c>
      <c r="B25" s="7">
        <v>655174</v>
      </c>
    </row>
    <row r="26" spans="1:2" s="15" customFormat="1" ht="51" customHeight="1" thickBot="1">
      <c r="A26" s="33" t="s">
        <v>29</v>
      </c>
      <c r="B26" s="32">
        <v>1223</v>
      </c>
    </row>
    <row r="27" spans="1:2" s="15" customFormat="1" ht="40.5" customHeight="1" thickTop="1" thickBot="1">
      <c r="A27" s="20" t="s">
        <v>31</v>
      </c>
      <c r="B27" s="28">
        <f>B5+B6+B7+B8+B9+B26</f>
        <v>46830234</v>
      </c>
    </row>
    <row r="28" spans="1:2" s="15" customFormat="1" ht="40.5" customHeight="1" thickTop="1">
      <c r="A28" s="21" t="s">
        <v>15</v>
      </c>
      <c r="B28" s="27"/>
    </row>
    <row r="29" spans="1:2" s="15" customFormat="1" ht="51" customHeight="1" thickBot="1">
      <c r="A29" s="34" t="s">
        <v>16</v>
      </c>
      <c r="B29" s="26">
        <v>546767</v>
      </c>
    </row>
    <row r="30" spans="1:2" s="15" customFormat="1" ht="51" customHeight="1" thickTop="1" thickBot="1">
      <c r="A30" s="35" t="s">
        <v>17</v>
      </c>
      <c r="B30" s="29"/>
    </row>
    <row r="31" spans="1:2" s="23" customFormat="1" ht="40.5" customHeight="1" thickTop="1" thickBot="1">
      <c r="A31" s="22" t="s">
        <v>18</v>
      </c>
      <c r="B31" s="28">
        <f>SUM(B27:B30)</f>
        <v>47377001</v>
      </c>
    </row>
    <row r="32" spans="1:2" ht="15.75" thickTop="1">
      <c r="A32" s="24"/>
      <c r="B32" s="24"/>
    </row>
    <row r="33" spans="1:2" ht="15" customHeight="1">
      <c r="A33" s="63"/>
      <c r="B33" s="63"/>
    </row>
    <row r="34" spans="1:2" ht="24.75" customHeight="1">
      <c r="A34" s="24"/>
      <c r="B34" s="24"/>
    </row>
    <row r="35" spans="1:2">
      <c r="A35" s="24"/>
      <c r="B35" s="24"/>
    </row>
    <row r="36" spans="1:2">
      <c r="A36" s="25"/>
      <c r="B36" s="24"/>
    </row>
    <row r="37" spans="1:2">
      <c r="A37" s="24"/>
      <c r="B37" s="24"/>
    </row>
    <row r="38" spans="1:2">
      <c r="A38" s="24"/>
      <c r="B38" s="24"/>
    </row>
    <row r="39" spans="1:2">
      <c r="A39" s="24"/>
      <c r="B39" s="24"/>
    </row>
  </sheetData>
  <mergeCells count="2">
    <mergeCell ref="A33:B33"/>
    <mergeCell ref="A2:B2"/>
  </mergeCells>
  <phoneticPr fontId="0" type="noConversion"/>
  <printOptions horizontalCentered="1"/>
  <pageMargins left="0.15748031496062992" right="0.15748031496062992" top="0.61" bottom="0.34" header="0.22" footer="0.18"/>
  <pageSetup paperSize="9" scale="74" orientation="landscape" useFirstPageNumber="1" r:id="rId1"/>
  <headerFooter alignWithMargins="0">
    <oddFooter xml:space="preserve">&amp;C3/&amp;P </oddFooter>
  </headerFooter>
  <rowBreaks count="1" manualBreakCount="1">
    <brk id="18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view="pageBreakPreview" zoomScaleNormal="100" zoomScaleSheetLayoutView="100" workbookViewId="0"/>
  </sheetViews>
  <sheetFormatPr defaultColWidth="9.140625" defaultRowHeight="15"/>
  <cols>
    <col min="1" max="1" width="101.140625" style="1" customWidth="1"/>
    <col min="2" max="2" width="20.7109375" style="62" customWidth="1"/>
    <col min="3" max="3" width="20.5703125" style="1" customWidth="1"/>
    <col min="4" max="4" width="9.140625" style="1"/>
    <col min="5" max="5" width="12.85546875" style="1" customWidth="1"/>
    <col min="6" max="6" width="10.85546875" style="1" bestFit="1" customWidth="1"/>
    <col min="7" max="16384" width="9.140625" style="1"/>
  </cols>
  <sheetData>
    <row r="1" spans="1:3" ht="16.5" customHeight="1">
      <c r="A1" s="50"/>
      <c r="B1" s="51" t="s">
        <v>0</v>
      </c>
    </row>
    <row r="2" spans="1:3" ht="22.5" customHeight="1">
      <c r="A2" s="66" t="s">
        <v>70</v>
      </c>
      <c r="B2" s="67"/>
    </row>
    <row r="3" spans="1:3" s="4" customFormat="1" ht="18" customHeight="1">
      <c r="A3" s="48"/>
      <c r="B3" s="49" t="s">
        <v>1</v>
      </c>
    </row>
    <row r="4" spans="1:3" s="5" customFormat="1" ht="92.25" customHeight="1">
      <c r="A4" s="52" t="s">
        <v>2</v>
      </c>
      <c r="B4" s="57" t="s">
        <v>3</v>
      </c>
    </row>
    <row r="5" spans="1:3" s="15" customFormat="1" ht="39" customHeight="1">
      <c r="A5" s="53" t="s">
        <v>50</v>
      </c>
      <c r="B5" s="58">
        <v>16044965</v>
      </c>
      <c r="C5" s="36"/>
    </row>
    <row r="6" spans="1:3" s="15" customFormat="1" ht="39" customHeight="1">
      <c r="A6" s="53" t="s">
        <v>51</v>
      </c>
      <c r="B6" s="58">
        <v>4449023</v>
      </c>
      <c r="C6" s="36"/>
    </row>
    <row r="7" spans="1:3" s="15" customFormat="1" ht="39" customHeight="1">
      <c r="A7" s="53" t="s">
        <v>52</v>
      </c>
      <c r="B7" s="58">
        <v>1406848</v>
      </c>
      <c r="C7" s="36"/>
    </row>
    <row r="8" spans="1:3" s="15" customFormat="1" ht="39" customHeight="1">
      <c r="A8" s="53" t="s">
        <v>53</v>
      </c>
      <c r="B8" s="58">
        <v>2508352</v>
      </c>
      <c r="C8" s="36"/>
    </row>
    <row r="9" spans="1:3" s="15" customFormat="1" ht="39" customHeight="1">
      <c r="A9" s="53" t="s">
        <v>54</v>
      </c>
      <c r="B9" s="58">
        <v>1364104</v>
      </c>
      <c r="C9" s="36"/>
    </row>
    <row r="10" spans="1:3" s="15" customFormat="1" ht="39" customHeight="1">
      <c r="A10" s="53" t="s">
        <v>63</v>
      </c>
      <c r="B10" s="58">
        <v>1578862</v>
      </c>
      <c r="C10" s="36"/>
    </row>
    <row r="11" spans="1:3" s="15" customFormat="1" ht="39" customHeight="1">
      <c r="A11" s="53" t="s">
        <v>55</v>
      </c>
      <c r="B11" s="58">
        <v>1146906</v>
      </c>
      <c r="C11" s="36"/>
    </row>
    <row r="12" spans="1:3" s="15" customFormat="1" ht="39" customHeight="1">
      <c r="A12" s="53" t="s">
        <v>42</v>
      </c>
      <c r="B12" s="58">
        <v>1418572</v>
      </c>
      <c r="C12" s="36"/>
    </row>
    <row r="13" spans="1:3" s="15" customFormat="1" ht="39" customHeight="1">
      <c r="A13" s="53" t="s">
        <v>65</v>
      </c>
      <c r="B13" s="58">
        <v>580011</v>
      </c>
      <c r="C13" s="36"/>
    </row>
    <row r="14" spans="1:3" s="15" customFormat="1" ht="39" customHeight="1">
      <c r="A14" s="53" t="s">
        <v>41</v>
      </c>
      <c r="B14" s="58">
        <v>1348271</v>
      </c>
      <c r="C14" s="36"/>
    </row>
    <row r="15" spans="1:3" s="15" customFormat="1" ht="39" customHeight="1">
      <c r="A15" s="53" t="s">
        <v>66</v>
      </c>
      <c r="B15" s="58">
        <v>2003509</v>
      </c>
      <c r="C15" s="36"/>
    </row>
    <row r="16" spans="1:3" s="15" customFormat="1" ht="39" customHeight="1">
      <c r="A16" s="53" t="s">
        <v>43</v>
      </c>
      <c r="B16" s="58">
        <v>1852731</v>
      </c>
      <c r="C16" s="36"/>
    </row>
    <row r="17" spans="1:7" s="15" customFormat="1" ht="39" customHeight="1">
      <c r="A17" s="53" t="s">
        <v>44</v>
      </c>
      <c r="B17" s="58">
        <v>602210</v>
      </c>
      <c r="C17" s="36"/>
    </row>
    <row r="18" spans="1:7" s="15" customFormat="1" ht="39" customHeight="1">
      <c r="A18" s="53" t="s">
        <v>46</v>
      </c>
      <c r="B18" s="58">
        <v>1515609</v>
      </c>
      <c r="C18" s="36"/>
    </row>
    <row r="19" spans="1:7" s="15" customFormat="1" ht="39" customHeight="1">
      <c r="A19" s="53" t="s">
        <v>45</v>
      </c>
      <c r="B19" s="58">
        <v>674848</v>
      </c>
      <c r="C19" s="36"/>
    </row>
    <row r="20" spans="1:7" s="15" customFormat="1" ht="39" customHeight="1">
      <c r="A20" s="53" t="s">
        <v>64</v>
      </c>
      <c r="B20" s="58">
        <v>1101105</v>
      </c>
      <c r="C20" s="36"/>
    </row>
    <row r="21" spans="1:7" s="15" customFormat="1" ht="39" customHeight="1">
      <c r="A21" s="53" t="s">
        <v>47</v>
      </c>
      <c r="B21" s="58">
        <v>2072617</v>
      </c>
      <c r="C21" s="36"/>
    </row>
    <row r="22" spans="1:7" s="15" customFormat="1" ht="39" customHeight="1">
      <c r="A22" s="53" t="s">
        <v>48</v>
      </c>
      <c r="B22" s="58">
        <v>641728</v>
      </c>
      <c r="C22" s="36"/>
    </row>
    <row r="23" spans="1:7" s="15" customFormat="1" ht="39" customHeight="1">
      <c r="A23" s="53" t="s">
        <v>61</v>
      </c>
      <c r="B23" s="58">
        <v>1060789</v>
      </c>
      <c r="C23" s="36"/>
    </row>
    <row r="24" spans="1:7" s="15" customFormat="1" ht="39" customHeight="1">
      <c r="A24" s="53" t="s">
        <v>49</v>
      </c>
      <c r="B24" s="58">
        <v>1527996</v>
      </c>
      <c r="C24" s="36"/>
    </row>
    <row r="25" spans="1:7" s="15" customFormat="1" ht="39" customHeight="1" thickBot="1">
      <c r="A25" s="53" t="s">
        <v>62</v>
      </c>
      <c r="B25" s="59">
        <v>829571</v>
      </c>
      <c r="C25" s="36"/>
    </row>
    <row r="26" spans="1:7" s="15" customFormat="1" ht="39" customHeight="1" thickTop="1" thickBot="1">
      <c r="A26" s="54" t="s">
        <v>56</v>
      </c>
      <c r="B26" s="60">
        <v>19955335</v>
      </c>
      <c r="G26" s="15" t="s">
        <v>60</v>
      </c>
    </row>
    <row r="27" spans="1:7" s="15" customFormat="1" ht="39" customHeight="1" thickTop="1">
      <c r="A27" s="53" t="s">
        <v>57</v>
      </c>
      <c r="B27" s="58">
        <v>263117</v>
      </c>
      <c r="C27" s="36"/>
    </row>
    <row r="28" spans="1:7" s="15" customFormat="1" ht="39" customHeight="1">
      <c r="A28" s="53" t="s">
        <v>58</v>
      </c>
      <c r="B28" s="58">
        <v>248321</v>
      </c>
      <c r="C28" s="36"/>
    </row>
    <row r="29" spans="1:7" s="15" customFormat="1" ht="39" customHeight="1">
      <c r="A29" s="53" t="s">
        <v>67</v>
      </c>
      <c r="B29" s="58">
        <v>3028950</v>
      </c>
      <c r="C29" s="36"/>
    </row>
    <row r="30" spans="1:7" s="15" customFormat="1" ht="39" customHeight="1" thickBot="1">
      <c r="A30" s="55" t="s">
        <v>59</v>
      </c>
      <c r="B30" s="61">
        <v>49269015</v>
      </c>
      <c r="C30" s="36"/>
    </row>
    <row r="31" spans="1:7" s="15" customFormat="1" ht="39" customHeight="1" thickTop="1">
      <c r="A31" s="53" t="s">
        <v>68</v>
      </c>
      <c r="B31" s="59">
        <v>6635</v>
      </c>
      <c r="C31" s="36"/>
    </row>
    <row r="32" spans="1:7" s="15" customFormat="1" ht="39" customHeight="1">
      <c r="A32" s="53" t="s">
        <v>69</v>
      </c>
      <c r="B32" s="58">
        <v>11226</v>
      </c>
      <c r="C32" s="36"/>
    </row>
    <row r="33" spans="1:7" s="15" customFormat="1" ht="39" customHeight="1" thickBot="1">
      <c r="A33" s="53" t="s">
        <v>17</v>
      </c>
      <c r="B33" s="59">
        <v>20429520</v>
      </c>
      <c r="C33" s="36"/>
      <c r="E33" s="47"/>
      <c r="F33" s="36"/>
      <c r="G33" s="36"/>
    </row>
    <row r="34" spans="1:7" s="23" customFormat="1" ht="39" customHeight="1" thickTop="1" thickBot="1">
      <c r="A34" s="56" t="s">
        <v>18</v>
      </c>
      <c r="B34" s="60">
        <v>69716396</v>
      </c>
      <c r="C34" s="37"/>
      <c r="E34" s="37"/>
      <c r="F34" s="37"/>
      <c r="G34" s="37"/>
    </row>
    <row r="35" spans="1:7" ht="15.75" thickTop="1">
      <c r="C35" s="24"/>
      <c r="E35" s="24"/>
      <c r="F35" s="24"/>
      <c r="G35" s="24"/>
    </row>
    <row r="36" spans="1:7" ht="15" customHeight="1">
      <c r="A36" s="38"/>
      <c r="E36" s="24"/>
      <c r="F36" s="24"/>
      <c r="G36" s="24"/>
    </row>
    <row r="37" spans="1:7">
      <c r="A37" s="24"/>
      <c r="B37" s="50"/>
    </row>
    <row r="38" spans="1:7">
      <c r="A38" s="25"/>
      <c r="B38" s="50"/>
    </row>
    <row r="39" spans="1:7">
      <c r="A39" s="24"/>
      <c r="B39" s="50"/>
    </row>
    <row r="40" spans="1:7">
      <c r="A40" s="24"/>
      <c r="B40" s="50"/>
    </row>
    <row r="41" spans="1:7">
      <c r="A41" s="24"/>
      <c r="B41" s="50"/>
    </row>
  </sheetData>
  <mergeCells count="1">
    <mergeCell ref="A2:B2"/>
  </mergeCells>
  <printOptions horizontalCentered="1"/>
  <pageMargins left="0.15748031496062992" right="0.15748031496062992" top="1.2598425196850394" bottom="0.62992125984251968" header="0.15748031496062992" footer="0.15748031496062992"/>
  <pageSetup paperSize="9" scale="61" fitToWidth="2" fitToHeight="2" orientation="landscape" useFirstPageNumber="1" r:id="rId1"/>
  <headerFooter alignWithMargins="0">
    <oddFooter xml:space="preserve">&amp;C3/&amp;P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39" t="s">
        <v>32</v>
      </c>
      <c r="C1" s="39"/>
      <c r="D1" s="43"/>
      <c r="E1" s="43"/>
      <c r="F1" s="43"/>
    </row>
    <row r="2" spans="2:6">
      <c r="B2" s="39" t="s">
        <v>33</v>
      </c>
      <c r="C2" s="39"/>
      <c r="D2" s="43"/>
      <c r="E2" s="43"/>
      <c r="F2" s="43"/>
    </row>
    <row r="3" spans="2:6">
      <c r="B3" s="40"/>
      <c r="C3" s="40"/>
      <c r="D3" s="44"/>
      <c r="E3" s="44"/>
      <c r="F3" s="44"/>
    </row>
    <row r="4" spans="2:6" ht="51">
      <c r="B4" s="40" t="s">
        <v>34</v>
      </c>
      <c r="C4" s="40"/>
      <c r="D4" s="44"/>
      <c r="E4" s="44"/>
      <c r="F4" s="44"/>
    </row>
    <row r="5" spans="2:6">
      <c r="B5" s="40"/>
      <c r="C5" s="40"/>
      <c r="D5" s="44"/>
      <c r="E5" s="44"/>
      <c r="F5" s="44"/>
    </row>
    <row r="6" spans="2:6" ht="25.5">
      <c r="B6" s="39" t="s">
        <v>35</v>
      </c>
      <c r="C6" s="39"/>
      <c r="D6" s="43"/>
      <c r="E6" s="43" t="s">
        <v>36</v>
      </c>
      <c r="F6" s="43" t="s">
        <v>37</v>
      </c>
    </row>
    <row r="7" spans="2:6" ht="13.5" thickBot="1">
      <c r="B7" s="40"/>
      <c r="C7" s="40"/>
      <c r="D7" s="44"/>
      <c r="E7" s="44"/>
      <c r="F7" s="44"/>
    </row>
    <row r="8" spans="2:6" ht="64.5" thickBot="1">
      <c r="B8" s="41" t="s">
        <v>38</v>
      </c>
      <c r="C8" s="42"/>
      <c r="D8" s="45"/>
      <c r="E8" s="45" t="s">
        <v>40</v>
      </c>
      <c r="F8" s="46" t="s">
        <v>39</v>
      </c>
    </row>
    <row r="9" spans="2:6">
      <c r="B9" s="40"/>
      <c r="C9" s="40"/>
      <c r="D9" s="44"/>
      <c r="E9" s="44"/>
      <c r="F9" s="44"/>
    </row>
    <row r="10" spans="2:6">
      <c r="B10" s="40"/>
      <c r="C10" s="40"/>
      <c r="D10" s="44"/>
      <c r="E10" s="44"/>
      <c r="F10" s="4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6</vt:i4>
      </vt:variant>
    </vt:vector>
  </HeadingPairs>
  <TitlesOfParts>
    <vt:vector size="10" baseType="lpstr">
      <vt:lpstr>Zał3_doch_wgMRR, MRiRW_bse_2011</vt:lpstr>
      <vt:lpstr>Zał3_doch_wg_MF_bse 16.09</vt:lpstr>
      <vt:lpstr>Zał3_doch_wg_MF_bse</vt:lpstr>
      <vt:lpstr>Raport zgodności</vt:lpstr>
      <vt:lpstr>Zał3_doch_wg_MF_bse!Obszar_wydruku</vt:lpstr>
      <vt:lpstr>'Zał3_doch_wg_MF_bse 16.09'!Obszar_wydruku</vt:lpstr>
      <vt:lpstr>'Zał3_doch_wgMRR, MRiRW_bse_2011'!Obszar_wydruku</vt:lpstr>
      <vt:lpstr>Zał3_doch_wg_MF_bse!Tytuły_wydruku</vt:lpstr>
      <vt:lpstr>'Zał3_doch_wg_MF_bse 16.09'!Tytuły_wydruku</vt:lpstr>
      <vt:lpstr>'Zał3_doch_wgMRR, MRiRW_bse_2011'!Tytuły_wydruku</vt:lpstr>
    </vt:vector>
  </TitlesOfParts>
  <Company>MF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3</dc:title>
  <dc:creator>Danuta Chudzik</dc:creator>
  <cp:lastModifiedBy>Binias Andrzej</cp:lastModifiedBy>
  <cp:lastPrinted>2017-08-14T11:45:22Z</cp:lastPrinted>
  <dcterms:created xsi:type="dcterms:W3CDTF">2009-09-25T00:56:59Z</dcterms:created>
  <dcterms:modified xsi:type="dcterms:W3CDTF">2019-03-14T09:55:54Z</dcterms:modified>
</cp:coreProperties>
</file>